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EE8F27-ECA7-4862-9AA1-592CD517E1AA}" xr6:coauthVersionLast="47" xr6:coauthVersionMax="47" xr10:uidLastSave="{00000000-0000-0000-0000-000000000000}"/>
  <bookViews>
    <workbookView xWindow="-120" yWindow="-120" windowWidth="20730" windowHeight="11040" xr2:uid="{D35A9527-E40F-4AB6-93A2-1EB33AEB2024}"/>
  </bookViews>
  <sheets>
    <sheet name="6ヶ月" sheetId="2" r:id="rId1"/>
  </sheets>
  <externalReferences>
    <externalReference r:id="rId2"/>
  </externalReferences>
  <definedNames>
    <definedName name="_xlnm.Print_Area" localSheetId="0">'6ヶ月'!$A$1:$FS$68</definedName>
    <definedName name="プロジェクト名">[1]メニュー!$C$6</definedName>
    <definedName name="開始日">[1]メニュー!$C$8</definedName>
    <definedName name="完了予定日">[1]メニュー!$C$9</definedName>
    <definedName name="顧客名">[1]メニュー!$C$7</definedName>
    <definedName name="作成者">[1]メニュー!$C$11</definedName>
    <definedName name="作成日">[1]メニュー!$C$12</definedName>
    <definedName name="責任者">[1]メニュー!$C$10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O8" i="2" l="1"/>
  <c r="EP8" i="2" s="1"/>
  <c r="DP8" i="2"/>
  <c r="DQ8" i="2"/>
  <c r="DR8" i="2"/>
  <c r="DS8" i="2"/>
  <c r="DT8" i="2"/>
  <c r="DU8" i="2"/>
  <c r="DV8" i="2"/>
  <c r="EX8" i="2" s="1"/>
  <c r="DW8" i="2"/>
  <c r="EY8" i="2" s="1"/>
  <c r="DX8" i="2"/>
  <c r="DY8" i="2"/>
  <c r="DZ8" i="2"/>
  <c r="EA8" i="2"/>
  <c r="EB8" i="2"/>
  <c r="EC8" i="2"/>
  <c r="ED8" i="2"/>
  <c r="FF8" i="2" s="1"/>
  <c r="EE8" i="2"/>
  <c r="FG8" i="2" s="1"/>
  <c r="EF8" i="2"/>
  <c r="EG8" i="2"/>
  <c r="FI8" i="2" s="1"/>
  <c r="EH8" i="2"/>
  <c r="EI8" i="2"/>
  <c r="EJ8" i="2"/>
  <c r="EK8" i="2"/>
  <c r="EL8" i="2"/>
  <c r="FN8" i="2" s="1"/>
  <c r="EM8" i="2"/>
  <c r="FO8" i="2" s="1"/>
  <c r="EN8" i="2"/>
  <c r="EO8" i="2"/>
  <c r="FQ8" i="2" s="1"/>
  <c r="ER8" i="2"/>
  <c r="ES8" i="2"/>
  <c r="ET8" i="2"/>
  <c r="EU8" i="2"/>
  <c r="EV8" i="2"/>
  <c r="EW8" i="2"/>
  <c r="EZ8" i="2"/>
  <c r="FA8" i="2"/>
  <c r="FB8" i="2"/>
  <c r="FC8" i="2"/>
  <c r="FD8" i="2"/>
  <c r="FE8" i="2"/>
  <c r="FH8" i="2"/>
  <c r="FJ8" i="2"/>
  <c r="FK8" i="2"/>
  <c r="FL8" i="2"/>
  <c r="FM8" i="2"/>
  <c r="FP8" i="2"/>
  <c r="AI8" i="2"/>
  <c r="BJ8" i="2" s="1"/>
  <c r="H8" i="2"/>
  <c r="AJ8" i="2" s="1"/>
  <c r="BL8" i="2" s="1"/>
  <c r="CN8" i="2" s="1"/>
  <c r="AH8" i="2"/>
  <c r="G7" i="2"/>
  <c r="DO7" i="2" l="1"/>
  <c r="EQ8" i="2"/>
  <c r="I8" i="2"/>
  <c r="BK8" i="2"/>
  <c r="AI7" i="2"/>
  <c r="FR8" i="2" l="1"/>
  <c r="EQ7" i="2"/>
  <c r="J8" i="2"/>
  <c r="AK8" i="2"/>
  <c r="BM8" i="2" s="1"/>
  <c r="CO8" i="2" s="1"/>
  <c r="CL8" i="2"/>
  <c r="CM8" i="2"/>
  <c r="BK7" i="2"/>
  <c r="K8" i="2" l="1"/>
  <c r="AL8" i="2"/>
  <c r="BN8" i="2" s="1"/>
  <c r="CP8" i="2" s="1"/>
  <c r="DN8" i="2"/>
  <c r="CM7" i="2"/>
  <c r="L8" i="2" l="1"/>
  <c r="AM8" i="2"/>
  <c r="BO8" i="2" s="1"/>
  <c r="CQ8" i="2" s="1"/>
  <c r="AN8" i="2" l="1"/>
  <c r="BP8" i="2" s="1"/>
  <c r="CR8" i="2" s="1"/>
  <c r="M8" i="2"/>
  <c r="AO8" i="2" l="1"/>
  <c r="BQ8" i="2" s="1"/>
  <c r="CS8" i="2" s="1"/>
  <c r="N8" i="2"/>
  <c r="O8" i="2" l="1"/>
  <c r="AP8" i="2"/>
  <c r="BR8" i="2" s="1"/>
  <c r="CT8" i="2" s="1"/>
  <c r="AQ8" i="2" l="1"/>
  <c r="BS8" i="2" s="1"/>
  <c r="CU8" i="2" s="1"/>
  <c r="P8" i="2"/>
  <c r="Q8" i="2" l="1"/>
  <c r="AR8" i="2"/>
  <c r="BT8" i="2" s="1"/>
  <c r="CV8" i="2" s="1"/>
  <c r="AS8" i="2" l="1"/>
  <c r="BU8" i="2" s="1"/>
  <c r="CW8" i="2" s="1"/>
  <c r="R8" i="2"/>
  <c r="AT8" i="2" l="1"/>
  <c r="BV8" i="2" s="1"/>
  <c r="CX8" i="2" s="1"/>
  <c r="S8" i="2"/>
  <c r="T8" i="2" l="1"/>
  <c r="AU8" i="2"/>
  <c r="BW8" i="2" s="1"/>
  <c r="CY8" i="2" s="1"/>
  <c r="AV8" i="2" l="1"/>
  <c r="BX8" i="2" s="1"/>
  <c r="CZ8" i="2" s="1"/>
  <c r="U8" i="2"/>
  <c r="AW8" i="2" l="1"/>
  <c r="BY8" i="2" s="1"/>
  <c r="DA8" i="2" s="1"/>
  <c r="V8" i="2"/>
  <c r="W8" i="2" l="1"/>
  <c r="AX8" i="2"/>
  <c r="BZ8" i="2" s="1"/>
  <c r="DB8" i="2" s="1"/>
  <c r="AY8" i="2" l="1"/>
  <c r="CA8" i="2" s="1"/>
  <c r="DC8" i="2" s="1"/>
  <c r="X8" i="2"/>
  <c r="Y8" i="2" l="1"/>
  <c r="AZ8" i="2"/>
  <c r="CB8" i="2" s="1"/>
  <c r="DD8" i="2" s="1"/>
  <c r="Z8" i="2" l="1"/>
  <c r="BA8" i="2"/>
  <c r="CC8" i="2" s="1"/>
  <c r="DE8" i="2" s="1"/>
  <c r="AA8" i="2" l="1"/>
  <c r="BB8" i="2"/>
  <c r="CD8" i="2" s="1"/>
  <c r="DF8" i="2" s="1"/>
  <c r="BC8" i="2" l="1"/>
  <c r="CE8" i="2" s="1"/>
  <c r="DG8" i="2" s="1"/>
  <c r="AB8" i="2"/>
  <c r="AC8" i="2" l="1"/>
  <c r="BD8" i="2"/>
  <c r="CF8" i="2" s="1"/>
  <c r="DH8" i="2" s="1"/>
  <c r="AD8" i="2" l="1"/>
  <c r="BE8" i="2"/>
  <c r="CG8" i="2" s="1"/>
  <c r="DI8" i="2" s="1"/>
  <c r="AE8" i="2" l="1"/>
  <c r="BF8" i="2"/>
  <c r="CH8" i="2" s="1"/>
  <c r="DJ8" i="2" s="1"/>
  <c r="AF8" i="2" l="1"/>
  <c r="BG8" i="2"/>
  <c r="CI8" i="2" s="1"/>
  <c r="DK8" i="2" s="1"/>
  <c r="AG8" i="2" l="1"/>
  <c r="BI8" i="2" s="1"/>
  <c r="CK8" i="2" s="1"/>
  <c r="DM8" i="2" s="1"/>
  <c r="BH8" i="2"/>
  <c r="CJ8" i="2" s="1"/>
  <c r="DL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8" authorId="0" shapeId="0" xr:uid="{CAE664EA-357C-4649-83E1-7DA69C32DDCA}">
      <text>
        <r>
          <rPr>
            <sz val="12"/>
            <color indexed="10"/>
            <rFont val="MS P ゴシック"/>
            <family val="3"/>
            <charset val="128"/>
          </rPr>
          <t>西暦〇/〇/１</t>
        </r>
        <r>
          <rPr>
            <sz val="12"/>
            <color indexed="81"/>
            <rFont val="MS P ゴシック"/>
            <family val="3"/>
            <charset val="128"/>
          </rPr>
          <t>で入力</t>
        </r>
      </text>
    </comment>
  </commentList>
</comments>
</file>

<file path=xl/sharedStrings.xml><?xml version="1.0" encoding="utf-8"?>
<sst xmlns="http://schemas.openxmlformats.org/spreadsheetml/2006/main" count="16" uniqueCount="14">
  <si>
    <t>No</t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</si>
  <si>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</si>
  <si>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</si>
  <si>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工　　程　　表</t>
    <rPh sb="0" eb="1">
      <t>コウ</t>
    </rPh>
    <rPh sb="3" eb="4">
      <t>ホド</t>
    </rPh>
    <rPh sb="6" eb="7">
      <t>オモテ</t>
    </rPh>
    <phoneticPr fontId="1"/>
  </si>
  <si>
    <t>工　　期</t>
    <rPh sb="0" eb="1">
      <t>コウ</t>
    </rPh>
    <rPh sb="3" eb="4">
      <t>キ</t>
    </rPh>
    <phoneticPr fontId="2"/>
  </si>
  <si>
    <t>～</t>
    <phoneticPr fontId="1"/>
  </si>
  <si>
    <t>現場代理人</t>
    <rPh sb="0" eb="5">
      <t>ゲンバダイリニン</t>
    </rPh>
    <phoneticPr fontId="2"/>
  </si>
  <si>
    <t>作成日：</t>
    <rPh sb="0" eb="3">
      <t>サクセイビ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</si>
  <si>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</si>
  <si>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</si>
  <si>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会 社 名</t>
    <rPh sb="0" eb="1">
      <t>カイ</t>
    </rPh>
    <rPh sb="2" eb="3">
      <t>シャ</t>
    </rPh>
    <rPh sb="4" eb="5">
      <t>ナ</t>
    </rPh>
    <phoneticPr fontId="2"/>
  </si>
  <si>
    <t>工       種</t>
    <rPh sb="0" eb="1">
      <t>コウ</t>
    </rPh>
    <phoneticPr fontId="1"/>
  </si>
  <si>
    <t>予  定</t>
    <rPh sb="0" eb="1">
      <t>ヨ</t>
    </rPh>
    <rPh sb="3" eb="4">
      <t>サダム</t>
    </rPh>
    <phoneticPr fontId="1"/>
  </si>
  <si>
    <t>実　施</t>
    <rPh sb="0" eb="1">
      <t>ジツ</t>
    </rPh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</si>
</sst>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d"/>
    <numFmt numFmtId="178" formatCode="[$-411]ggge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indexed="10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5"/>
      <name val="ＭＳ Ｐゴシック"/>
      <family val="3"/>
      <charset val="128"/>
    </font>
    <font>
      <sz val="15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0033CC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9" xfId="0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/>
    </xf>
    <xf numFmtId="56" fontId="12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8" fontId="11" fillId="0" borderId="8" xfId="0" applyNumberFormat="1" applyFont="1" applyBorder="1" applyAlignment="1">
      <alignment horizontal="left" vertical="center" shrinkToFit="1"/>
    </xf>
    <xf numFmtId="178" fontId="11" fillId="0" borderId="1" xfId="0" applyNumberFormat="1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right" vertical="center" shrinkToFit="1"/>
    </xf>
    <xf numFmtId="176" fontId="11" fillId="0" borderId="7" xfId="0" applyNumberFormat="1" applyFont="1" applyBorder="1" applyAlignment="1">
      <alignment horizontal="right" vertical="center" shrinkToFit="1"/>
    </xf>
    <xf numFmtId="56" fontId="12" fillId="0" borderId="2" xfId="0" applyNumberFormat="1" applyFont="1" applyBorder="1" applyAlignment="1">
      <alignment horizontal="center" vertical="center"/>
    </xf>
    <xf numFmtId="56" fontId="12" fillId="0" borderId="11" xfId="0" applyNumberFormat="1" applyFont="1" applyBorder="1" applyAlignment="1">
      <alignment horizontal="center" vertical="center"/>
    </xf>
    <xf numFmtId="56" fontId="12" fillId="0" borderId="12" xfId="0" applyNumberFormat="1" applyFont="1" applyBorder="1" applyAlignment="1">
      <alignment horizontal="center" vertical="center"/>
    </xf>
    <xf numFmtId="56" fontId="13" fillId="0" borderId="2" xfId="0" applyNumberFormat="1" applyFont="1" applyBorder="1" applyAlignment="1">
      <alignment horizontal="center" vertical="center"/>
    </xf>
    <xf numFmtId="56" fontId="13" fillId="0" borderId="11" xfId="0" applyNumberFormat="1" applyFont="1" applyBorder="1" applyAlignment="1">
      <alignment horizontal="center" vertical="center"/>
    </xf>
    <xf numFmtId="56" fontId="13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84"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</dxfs>
  <tableStyles count="0" defaultTableStyle="TableStyleMedium2" defaultPivotStyle="PivotStyleLight16"/>
  <colors>
    <mruColors>
      <color rgb="FF0033CC"/>
      <color rgb="FF0000CC"/>
      <color rgb="FFFFCCFF"/>
      <color rgb="FFFF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AppData\Local\Temp\70d6efeb-7dc3-4b19-8e38-3c2a8bff8e03_epkote4%20(2).zip.e03\exPro&#24037;&#31243;&#34920;v4free.xls" TargetMode="External"/><Relationship Id="rId1" Type="http://schemas.openxmlformats.org/officeDocument/2006/relationships/externalLinkPath" Target="/Users/user/AppData/Local/Temp/70d6efeb-7dc3-4b19-8e38-3c2a8bff8e03_epkote4%20(2).zip.e03/exPro&#24037;&#31243;&#34920;v4fr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ニュー"/>
      <sheetName val="設定"/>
      <sheetName val="1ヵ月"/>
      <sheetName val="3ヵ月"/>
      <sheetName val="6ヵ月"/>
      <sheetName val="12ヵ月"/>
    </sheetNames>
    <sheetDataSet>
      <sheetData sheetId="0">
        <row r="6">
          <cell r="C6" t="str">
            <v>プロジェクトⅩ</v>
          </cell>
        </row>
        <row r="7">
          <cell r="C7" t="str">
            <v>山田商事株式会社</v>
          </cell>
        </row>
        <row r="8">
          <cell r="C8">
            <v>44571</v>
          </cell>
        </row>
        <row r="9">
          <cell r="C9">
            <v>44651</v>
          </cell>
        </row>
        <row r="10">
          <cell r="C10" t="str">
            <v>山田太郎</v>
          </cell>
        </row>
        <row r="11">
          <cell r="C11" t="str">
            <v>田中一郎</v>
          </cell>
        </row>
        <row r="12">
          <cell r="C12">
            <v>44571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70D3-08B9-4BD5-8DE8-BEEA40D407A6}">
  <sheetPr codeName="Sheet2"/>
  <dimension ref="A1:FS68"/>
  <sheetViews>
    <sheetView tabSelected="1" view="pageBreakPreview" zoomScale="80" zoomScaleNormal="100" zoomScaleSheetLayoutView="80" workbookViewId="0">
      <selection activeCell="G8" sqref="G8"/>
    </sheetView>
  </sheetViews>
  <sheetFormatPr defaultRowHeight="18.75"/>
  <cols>
    <col min="1" max="1" width="3.875" style="1" bestFit="1" customWidth="1"/>
    <col min="2" max="2" width="34.875" customWidth="1"/>
    <col min="3" max="4" width="9.375" style="14" customWidth="1"/>
    <col min="5" max="5" width="9.375" style="16" bestFit="1" customWidth="1"/>
    <col min="6" max="6" width="9.375" style="16" customWidth="1"/>
    <col min="7" max="7" width="2.5" style="1" bestFit="1" customWidth="1"/>
    <col min="8" max="20" width="0.375" style="1" customWidth="1"/>
    <col min="21" max="21" width="3.5" style="1" bestFit="1" customWidth="1"/>
    <col min="22" max="33" width="0.375" style="1" customWidth="1"/>
    <col min="34" max="34" width="3.5" style="1" bestFit="1" customWidth="1"/>
    <col min="35" max="35" width="2.5" style="1" bestFit="1" customWidth="1"/>
    <col min="36" max="48" width="0.375" style="1" customWidth="1"/>
    <col min="49" max="49" width="3.5" style="1" bestFit="1" customWidth="1"/>
    <col min="50" max="61" width="0.375" style="1" customWidth="1"/>
    <col min="62" max="62" width="3.5" style="1" bestFit="1" customWidth="1"/>
    <col min="63" max="63" width="2.5" style="1" bestFit="1" customWidth="1"/>
    <col min="64" max="76" width="0.375" style="1" customWidth="1"/>
    <col min="77" max="77" width="3.5" style="1" bestFit="1" customWidth="1"/>
    <col min="78" max="89" width="0.375" style="1" customWidth="1"/>
    <col min="90" max="90" width="3.5" style="1" bestFit="1" customWidth="1"/>
    <col min="91" max="91" width="2.5" style="1" bestFit="1" customWidth="1"/>
    <col min="92" max="104" width="0.375" style="1" customWidth="1"/>
    <col min="105" max="105" width="3.5" style="1" bestFit="1" customWidth="1"/>
    <col min="106" max="117" width="0.375" style="1" customWidth="1"/>
    <col min="118" max="118" width="3.5" style="1" bestFit="1" customWidth="1"/>
    <col min="119" max="119" width="2.5" style="1" bestFit="1" customWidth="1"/>
    <col min="120" max="132" width="0.375" style="1" customWidth="1"/>
    <col min="133" max="133" width="3.5" style="1" bestFit="1" customWidth="1"/>
    <col min="134" max="145" width="0.375" style="1" customWidth="1"/>
    <col min="146" max="146" width="3.5" style="1" bestFit="1" customWidth="1"/>
    <col min="147" max="147" width="2.5" style="1" bestFit="1" customWidth="1"/>
    <col min="148" max="160" width="0.375" style="1" customWidth="1"/>
    <col min="161" max="161" width="3.5" style="1" bestFit="1" customWidth="1"/>
    <col min="162" max="173" width="0.375" style="1" customWidth="1"/>
    <col min="174" max="174" width="3.5" style="1" bestFit="1" customWidth="1"/>
    <col min="175" max="175" width="0.25" customWidth="1"/>
  </cols>
  <sheetData>
    <row r="1" spans="1:175" ht="33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</row>
    <row r="2" spans="1:175" ht="27" customHeight="1"/>
    <row r="3" spans="1:175" s="11" customFormat="1" ht="19.5">
      <c r="A3" s="20" t="s">
        <v>8</v>
      </c>
      <c r="B3" s="21"/>
      <c r="C3" s="22"/>
      <c r="D3" s="20" t="s">
        <v>9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2"/>
      <c r="AI3" s="34" t="s">
        <v>4</v>
      </c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 t="s">
        <v>10</v>
      </c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 t="s">
        <v>6</v>
      </c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</row>
    <row r="4" spans="1:175" s="12" customFormat="1" ht="29.25" customHeight="1">
      <c r="A4" s="23"/>
      <c r="B4" s="24"/>
      <c r="C4" s="25"/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41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0" t="s">
        <v>5</v>
      </c>
      <c r="BS4" s="40"/>
      <c r="BT4" s="40"/>
      <c r="BU4" s="40"/>
      <c r="BV4" s="40"/>
      <c r="BW4" s="40"/>
      <c r="BX4" s="40"/>
      <c r="BY4" s="40"/>
      <c r="BZ4" s="37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</row>
    <row r="6" spans="1:175">
      <c r="EC6" s="39" t="s">
        <v>7</v>
      </c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3">
        <v>46023</v>
      </c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</row>
    <row r="7" spans="1:175" ht="20.25" customHeight="1">
      <c r="A7" s="26" t="s">
        <v>0</v>
      </c>
      <c r="B7" s="26" t="s">
        <v>11</v>
      </c>
      <c r="C7" s="29" t="s">
        <v>12</v>
      </c>
      <c r="D7" s="30"/>
      <c r="E7" s="31" t="s">
        <v>13</v>
      </c>
      <c r="F7" s="32"/>
      <c r="G7" s="28" t="str">
        <f>TEXT(G8,"ggge年m月")</f>
        <v>令和7年12月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 t="str">
        <f>TEXT(AI8,"ggge年m月")</f>
        <v>令和8年1月</v>
      </c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 t="str">
        <f>TEXT(BK8,"ggge年m月")</f>
        <v>令和8年2月</v>
      </c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 t="str">
        <f>TEXT(CM8,"ggge年m月")</f>
        <v>令和8年3月</v>
      </c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 t="str">
        <f>TEXT(DO8,"ggge年m月")</f>
        <v>令和8年4月</v>
      </c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 t="str">
        <f>TEXT(EQ8,"ggge年m月")</f>
        <v>令和8年5月</v>
      </c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</row>
    <row r="8" spans="1:175" ht="20.25" customHeight="1">
      <c r="A8" s="26"/>
      <c r="B8" s="26"/>
      <c r="C8" s="15" t="s">
        <v>1</v>
      </c>
      <c r="D8" s="15" t="s">
        <v>2</v>
      </c>
      <c r="E8" s="17" t="s">
        <v>1</v>
      </c>
      <c r="F8" s="17" t="s">
        <v>2</v>
      </c>
      <c r="G8" s="5">
        <v>45992</v>
      </c>
      <c r="H8" s="6">
        <f>(G8)+1</f>
        <v>45993</v>
      </c>
      <c r="I8" s="6">
        <f t="shared" ref="I8:AG8" si="0">(H8)+1</f>
        <v>45994</v>
      </c>
      <c r="J8" s="6">
        <f t="shared" si="0"/>
        <v>45995</v>
      </c>
      <c r="K8" s="6">
        <f t="shared" si="0"/>
        <v>45996</v>
      </c>
      <c r="L8" s="6">
        <f t="shared" si="0"/>
        <v>45997</v>
      </c>
      <c r="M8" s="6">
        <f t="shared" si="0"/>
        <v>45998</v>
      </c>
      <c r="N8" s="6">
        <f t="shared" si="0"/>
        <v>45999</v>
      </c>
      <c r="O8" s="6">
        <f t="shared" si="0"/>
        <v>46000</v>
      </c>
      <c r="P8" s="6">
        <f t="shared" si="0"/>
        <v>46001</v>
      </c>
      <c r="Q8" s="6">
        <f t="shared" si="0"/>
        <v>46002</v>
      </c>
      <c r="R8" s="6">
        <f t="shared" si="0"/>
        <v>46003</v>
      </c>
      <c r="S8" s="6">
        <f t="shared" si="0"/>
        <v>46004</v>
      </c>
      <c r="T8" s="6">
        <f t="shared" si="0"/>
        <v>46005</v>
      </c>
      <c r="U8" s="6">
        <f t="shared" si="0"/>
        <v>46006</v>
      </c>
      <c r="V8" s="6">
        <f t="shared" si="0"/>
        <v>46007</v>
      </c>
      <c r="W8" s="6">
        <f t="shared" si="0"/>
        <v>46008</v>
      </c>
      <c r="X8" s="6">
        <f t="shared" si="0"/>
        <v>46009</v>
      </c>
      <c r="Y8" s="6">
        <f t="shared" si="0"/>
        <v>46010</v>
      </c>
      <c r="Z8" s="6">
        <f t="shared" si="0"/>
        <v>46011</v>
      </c>
      <c r="AA8" s="6">
        <f t="shared" si="0"/>
        <v>46012</v>
      </c>
      <c r="AB8" s="6">
        <f t="shared" si="0"/>
        <v>46013</v>
      </c>
      <c r="AC8" s="6">
        <f t="shared" si="0"/>
        <v>46014</v>
      </c>
      <c r="AD8" s="6">
        <f t="shared" si="0"/>
        <v>46015</v>
      </c>
      <c r="AE8" s="6">
        <f t="shared" si="0"/>
        <v>46016</v>
      </c>
      <c r="AF8" s="6">
        <f t="shared" si="0"/>
        <v>46017</v>
      </c>
      <c r="AG8" s="6">
        <f t="shared" si="0"/>
        <v>46018</v>
      </c>
      <c r="AH8" s="7">
        <f>EOMONTH(G8,0)</f>
        <v>46022</v>
      </c>
      <c r="AI8" s="6">
        <f>EOMONTH(G8,0)+1</f>
        <v>46023</v>
      </c>
      <c r="AJ8" s="6">
        <f>EOMONTH(H8,0)+2</f>
        <v>46024</v>
      </c>
      <c r="AK8" s="6">
        <f>EOMONTH(I8,0)+3</f>
        <v>46025</v>
      </c>
      <c r="AL8" s="6">
        <f>EOMONTH(J8,0)+4</f>
        <v>46026</v>
      </c>
      <c r="AM8" s="6">
        <f>EOMONTH(K8,0)+5</f>
        <v>46027</v>
      </c>
      <c r="AN8" s="6">
        <f>EOMONTH(L8,0)+6</f>
        <v>46028</v>
      </c>
      <c r="AO8" s="6">
        <f>EOMONTH(M8,0)+7</f>
        <v>46029</v>
      </c>
      <c r="AP8" s="6">
        <f>EOMONTH(N8,0)+8</f>
        <v>46030</v>
      </c>
      <c r="AQ8" s="6">
        <f>EOMONTH(O8,0)+9</f>
        <v>46031</v>
      </c>
      <c r="AR8" s="6">
        <f>EOMONTH(P8,0)+10</f>
        <v>46032</v>
      </c>
      <c r="AS8" s="6">
        <f>EOMONTH(Q8,0)+11</f>
        <v>46033</v>
      </c>
      <c r="AT8" s="6">
        <f>EOMONTH(R8,0)+12</f>
        <v>46034</v>
      </c>
      <c r="AU8" s="6">
        <f>EOMONTH(S8,0)+13</f>
        <v>46035</v>
      </c>
      <c r="AV8" s="6">
        <f>EOMONTH(T8,0)+14</f>
        <v>46036</v>
      </c>
      <c r="AW8" s="6">
        <f>EOMONTH(U8,0)+15</f>
        <v>46037</v>
      </c>
      <c r="AX8" s="6">
        <f>EOMONTH(V8,0)+16</f>
        <v>46038</v>
      </c>
      <c r="AY8" s="6">
        <f>EOMONTH(W8,0)+17</f>
        <v>46039</v>
      </c>
      <c r="AZ8" s="6">
        <f>EOMONTH(X8,0)+18</f>
        <v>46040</v>
      </c>
      <c r="BA8" s="6">
        <f>EOMONTH(Y8,0)+19</f>
        <v>46041</v>
      </c>
      <c r="BB8" s="6">
        <f>EOMONTH(Z8,0)+20</f>
        <v>46042</v>
      </c>
      <c r="BC8" s="6">
        <f>EOMONTH(AA8,0)+21</f>
        <v>46043</v>
      </c>
      <c r="BD8" s="6">
        <f>EOMONTH(AB8,0)+22</f>
        <v>46044</v>
      </c>
      <c r="BE8" s="6">
        <f>EOMONTH(AC8,0)+23</f>
        <v>46045</v>
      </c>
      <c r="BF8" s="6">
        <f>EOMONTH(AD8,0)+24</f>
        <v>46046</v>
      </c>
      <c r="BG8" s="6">
        <f>EOMONTH(AE8,0)+25</f>
        <v>46047</v>
      </c>
      <c r="BH8" s="6">
        <f>EOMONTH(AF8,0)+26</f>
        <v>46048</v>
      </c>
      <c r="BI8" s="6">
        <f>EOMONTH(AG8,0)+27</f>
        <v>46049</v>
      </c>
      <c r="BJ8" s="6">
        <f>EOMONTH(AI8,0)</f>
        <v>46053</v>
      </c>
      <c r="BK8" s="5">
        <f>EOMONTH(AI8,0)+1</f>
        <v>46054</v>
      </c>
      <c r="BL8" s="6">
        <f>EOMONTH(AJ8,0)+2</f>
        <v>46055</v>
      </c>
      <c r="BM8" s="6">
        <f>EOMONTH(AK8,0)+3</f>
        <v>46056</v>
      </c>
      <c r="BN8" s="6">
        <f>EOMONTH(AL8,0)+4</f>
        <v>46057</v>
      </c>
      <c r="BO8" s="6">
        <f>EOMONTH(AM8,0)+5</f>
        <v>46058</v>
      </c>
      <c r="BP8" s="6">
        <f>EOMONTH(AN8,0)+6</f>
        <v>46059</v>
      </c>
      <c r="BQ8" s="6">
        <f>EOMONTH(AO8,0)+7</f>
        <v>46060</v>
      </c>
      <c r="BR8" s="6">
        <f>EOMONTH(AP8,0)+8</f>
        <v>46061</v>
      </c>
      <c r="BS8" s="6">
        <f>EOMONTH(AQ8,0)+9</f>
        <v>46062</v>
      </c>
      <c r="BT8" s="6">
        <f>EOMONTH(AR8,0)+10</f>
        <v>46063</v>
      </c>
      <c r="BU8" s="6">
        <f>EOMONTH(AS8,0)+11</f>
        <v>46064</v>
      </c>
      <c r="BV8" s="6">
        <f>EOMONTH(AT8,0)+12</f>
        <v>46065</v>
      </c>
      <c r="BW8" s="6">
        <f>EOMONTH(AU8,0)+13</f>
        <v>46066</v>
      </c>
      <c r="BX8" s="6">
        <f>EOMONTH(AV8,0)+14</f>
        <v>46067</v>
      </c>
      <c r="BY8" s="6">
        <f>EOMONTH(AW8,0)+15</f>
        <v>46068</v>
      </c>
      <c r="BZ8" s="6">
        <f>EOMONTH(AX8,0)+16</f>
        <v>46069</v>
      </c>
      <c r="CA8" s="6">
        <f>EOMONTH(AY8,0)+17</f>
        <v>46070</v>
      </c>
      <c r="CB8" s="6">
        <f>EOMONTH(AZ8,0)+18</f>
        <v>46071</v>
      </c>
      <c r="CC8" s="6">
        <f>EOMONTH(BA8,0)+19</f>
        <v>46072</v>
      </c>
      <c r="CD8" s="6">
        <f>EOMONTH(BB8,0)+20</f>
        <v>46073</v>
      </c>
      <c r="CE8" s="6">
        <f>EOMONTH(BC8,0)+21</f>
        <v>46074</v>
      </c>
      <c r="CF8" s="6">
        <f>EOMONTH(BD8,0)+22</f>
        <v>46075</v>
      </c>
      <c r="CG8" s="6">
        <f>EOMONTH(BE8,0)+23</f>
        <v>46076</v>
      </c>
      <c r="CH8" s="6">
        <f>EOMONTH(BF8,0)+24</f>
        <v>46077</v>
      </c>
      <c r="CI8" s="6">
        <f>EOMONTH(BG8,0)+25</f>
        <v>46078</v>
      </c>
      <c r="CJ8" s="6">
        <f>EOMONTH(BH8,0)+26</f>
        <v>46079</v>
      </c>
      <c r="CK8" s="6">
        <f>EOMONTH(BI8,0)+27</f>
        <v>46080</v>
      </c>
      <c r="CL8" s="6">
        <f>EOMONTH(BK8,0)</f>
        <v>46081</v>
      </c>
      <c r="CM8" s="5">
        <f>EOMONTH(BK8,0)+1</f>
        <v>46082</v>
      </c>
      <c r="CN8" s="6">
        <f>EOMONTH(BL8,0)+2</f>
        <v>46083</v>
      </c>
      <c r="CO8" s="6">
        <f>EOMONTH(BM8,0)+3</f>
        <v>46084</v>
      </c>
      <c r="CP8" s="6">
        <f>EOMONTH(BN8,0)+4</f>
        <v>46085</v>
      </c>
      <c r="CQ8" s="6">
        <f>EOMONTH(BO8,0)+5</f>
        <v>46086</v>
      </c>
      <c r="CR8" s="6">
        <f>EOMONTH(BP8,0)+6</f>
        <v>46087</v>
      </c>
      <c r="CS8" s="6">
        <f>EOMONTH(BQ8,0)+7</f>
        <v>46088</v>
      </c>
      <c r="CT8" s="6">
        <f>EOMONTH(BR8,0)+8</f>
        <v>46089</v>
      </c>
      <c r="CU8" s="6">
        <f>EOMONTH(BS8,0)+9</f>
        <v>46090</v>
      </c>
      <c r="CV8" s="6">
        <f>EOMONTH(BT8,0)+10</f>
        <v>46091</v>
      </c>
      <c r="CW8" s="6">
        <f>EOMONTH(BU8,0)+11</f>
        <v>46092</v>
      </c>
      <c r="CX8" s="6">
        <f>EOMONTH(BV8,0)+12</f>
        <v>46093</v>
      </c>
      <c r="CY8" s="6">
        <f>EOMONTH(BW8,0)+13</f>
        <v>46094</v>
      </c>
      <c r="CZ8" s="6">
        <f>EOMONTH(BX8,0)+14</f>
        <v>46095</v>
      </c>
      <c r="DA8" s="6">
        <f>EOMONTH(BY8,0)+15</f>
        <v>46096</v>
      </c>
      <c r="DB8" s="6">
        <f>EOMONTH(BZ8,0)+16</f>
        <v>46097</v>
      </c>
      <c r="DC8" s="6">
        <f>EOMONTH(CA8,0)+17</f>
        <v>46098</v>
      </c>
      <c r="DD8" s="6">
        <f>EOMONTH(CB8,0)+18</f>
        <v>46099</v>
      </c>
      <c r="DE8" s="6">
        <f>EOMONTH(CC8,0)+19</f>
        <v>46100</v>
      </c>
      <c r="DF8" s="6">
        <f>EOMONTH(CD8,0)+20</f>
        <v>46101</v>
      </c>
      <c r="DG8" s="6">
        <f>EOMONTH(CE8,0)+21</f>
        <v>46102</v>
      </c>
      <c r="DH8" s="6">
        <f>EOMONTH(CF8,0)+22</f>
        <v>46103</v>
      </c>
      <c r="DI8" s="6">
        <f>EOMONTH(CG8,0)+23</f>
        <v>46104</v>
      </c>
      <c r="DJ8" s="6">
        <f>EOMONTH(CH8,0)+24</f>
        <v>46105</v>
      </c>
      <c r="DK8" s="6">
        <f>EOMONTH(CI8,0)+25</f>
        <v>46106</v>
      </c>
      <c r="DL8" s="6">
        <f>EOMONTH(CJ8,0)+26</f>
        <v>46107</v>
      </c>
      <c r="DM8" s="6">
        <f>EOMONTH(CK8,0)+27</f>
        <v>46108</v>
      </c>
      <c r="DN8" s="6">
        <f>EOMONTH(CM8,0)</f>
        <v>46112</v>
      </c>
      <c r="DO8" s="5">
        <f>EOMONTH(CM8,0)+1</f>
        <v>46113</v>
      </c>
      <c r="DP8" s="6">
        <f>EOMONTH(CN8,0)+2</f>
        <v>46114</v>
      </c>
      <c r="DQ8" s="6">
        <f>EOMONTH(CO8,0)+3</f>
        <v>46115</v>
      </c>
      <c r="DR8" s="6">
        <f>EOMONTH(CP8,0)+4</f>
        <v>46116</v>
      </c>
      <c r="DS8" s="6">
        <f>EOMONTH(CQ8,0)+5</f>
        <v>46117</v>
      </c>
      <c r="DT8" s="6">
        <f>EOMONTH(CR8,0)+6</f>
        <v>46118</v>
      </c>
      <c r="DU8" s="6">
        <f>EOMONTH(CS8,0)+7</f>
        <v>46119</v>
      </c>
      <c r="DV8" s="6">
        <f>EOMONTH(CT8,0)+8</f>
        <v>46120</v>
      </c>
      <c r="DW8" s="6">
        <f>EOMONTH(CU8,0)+9</f>
        <v>46121</v>
      </c>
      <c r="DX8" s="6">
        <f>EOMONTH(CV8,0)+10</f>
        <v>46122</v>
      </c>
      <c r="DY8" s="6">
        <f>EOMONTH(CW8,0)+11</f>
        <v>46123</v>
      </c>
      <c r="DZ8" s="6">
        <f>EOMONTH(CX8,0)+12</f>
        <v>46124</v>
      </c>
      <c r="EA8" s="6">
        <f>EOMONTH(CY8,0)+13</f>
        <v>46125</v>
      </c>
      <c r="EB8" s="6">
        <f>EOMONTH(CZ8,0)+14</f>
        <v>46126</v>
      </c>
      <c r="EC8" s="6">
        <f>EOMONTH(DA8,0)+15</f>
        <v>46127</v>
      </c>
      <c r="ED8" s="6">
        <f>EOMONTH(DB8,0)+16</f>
        <v>46128</v>
      </c>
      <c r="EE8" s="6">
        <f>EOMONTH(DC8,0)+17</f>
        <v>46129</v>
      </c>
      <c r="EF8" s="6">
        <f>EOMONTH(DD8,0)+18</f>
        <v>46130</v>
      </c>
      <c r="EG8" s="6">
        <f>EOMONTH(DE8,0)+19</f>
        <v>46131</v>
      </c>
      <c r="EH8" s="6">
        <f>EOMONTH(DF8,0)+20</f>
        <v>46132</v>
      </c>
      <c r="EI8" s="6">
        <f>EOMONTH(DG8,0)+21</f>
        <v>46133</v>
      </c>
      <c r="EJ8" s="6">
        <f>EOMONTH(DH8,0)+22</f>
        <v>46134</v>
      </c>
      <c r="EK8" s="6">
        <f>EOMONTH(DI8,0)+23</f>
        <v>46135</v>
      </c>
      <c r="EL8" s="6">
        <f>EOMONTH(DJ8,0)+24</f>
        <v>46136</v>
      </c>
      <c r="EM8" s="6">
        <f>EOMONTH(DK8,0)+25</f>
        <v>46137</v>
      </c>
      <c r="EN8" s="6">
        <f>EOMONTH(DL8,0)+26</f>
        <v>46138</v>
      </c>
      <c r="EO8" s="6">
        <f>EOMONTH(DM8,0)+27</f>
        <v>46139</v>
      </c>
      <c r="EP8" s="6">
        <f>EOMONTH(DO8,0)</f>
        <v>46142</v>
      </c>
      <c r="EQ8" s="5">
        <f>EOMONTH(DO8,0)+1</f>
        <v>46143</v>
      </c>
      <c r="ER8" s="6">
        <f>EOMONTH(DP8,0)+2</f>
        <v>46144</v>
      </c>
      <c r="ES8" s="6">
        <f>EOMONTH(DQ8,0)+3</f>
        <v>46145</v>
      </c>
      <c r="ET8" s="6">
        <f>EOMONTH(DR8,0)+4</f>
        <v>46146</v>
      </c>
      <c r="EU8" s="6">
        <f>EOMONTH(DS8,0)+5</f>
        <v>46147</v>
      </c>
      <c r="EV8" s="6">
        <f>EOMONTH(DT8,0)+6</f>
        <v>46148</v>
      </c>
      <c r="EW8" s="6">
        <f>EOMONTH(DU8,0)+7</f>
        <v>46149</v>
      </c>
      <c r="EX8" s="6">
        <f>EOMONTH(DV8,0)+8</f>
        <v>46150</v>
      </c>
      <c r="EY8" s="6">
        <f>EOMONTH(DW8,0)+9</f>
        <v>46151</v>
      </c>
      <c r="EZ8" s="6">
        <f>EOMONTH(DX8,0)+10</f>
        <v>46152</v>
      </c>
      <c r="FA8" s="6">
        <f>EOMONTH(DY8,0)+11</f>
        <v>46153</v>
      </c>
      <c r="FB8" s="6">
        <f>EOMONTH(DZ8,0)+12</f>
        <v>46154</v>
      </c>
      <c r="FC8" s="6">
        <f>EOMONTH(EA8,0)+13</f>
        <v>46155</v>
      </c>
      <c r="FD8" s="6">
        <f>EOMONTH(EB8,0)+14</f>
        <v>46156</v>
      </c>
      <c r="FE8" s="6">
        <f>EOMONTH(EC8,0)+15</f>
        <v>46157</v>
      </c>
      <c r="FF8" s="6">
        <f>EOMONTH(ED8,0)+16</f>
        <v>46158</v>
      </c>
      <c r="FG8" s="6">
        <f>EOMONTH(EE8,0)+17</f>
        <v>46159</v>
      </c>
      <c r="FH8" s="6">
        <f>EOMONTH(EF8,0)+18</f>
        <v>46160</v>
      </c>
      <c r="FI8" s="6">
        <f>EOMONTH(EG8,0)+19</f>
        <v>46161</v>
      </c>
      <c r="FJ8" s="6">
        <f>EOMONTH(EH8,0)+20</f>
        <v>46162</v>
      </c>
      <c r="FK8" s="6">
        <f>EOMONTH(EI8,0)+21</f>
        <v>46163</v>
      </c>
      <c r="FL8" s="6">
        <f>EOMONTH(EJ8,0)+22</f>
        <v>46164</v>
      </c>
      <c r="FM8" s="6">
        <f>EOMONTH(EK8,0)+23</f>
        <v>46165</v>
      </c>
      <c r="FN8" s="6">
        <f>EOMONTH(EL8,0)+24</f>
        <v>46166</v>
      </c>
      <c r="FO8" s="6">
        <f>EOMONTH(EM8,0)+25</f>
        <v>46167</v>
      </c>
      <c r="FP8" s="6">
        <f>EOMONTH(EN8,0)+26</f>
        <v>46168</v>
      </c>
      <c r="FQ8" s="6">
        <f>EOMONTH(EO8,0)+27</f>
        <v>46169</v>
      </c>
      <c r="FR8" s="6">
        <f>EOMONTH(EQ8,0)</f>
        <v>46173</v>
      </c>
      <c r="FS8" s="10"/>
    </row>
    <row r="9" spans="1:175" ht="9.75" customHeight="1">
      <c r="A9" s="26">
        <v>1</v>
      </c>
      <c r="B9" s="26"/>
      <c r="C9" s="18"/>
      <c r="D9" s="18"/>
      <c r="E9" s="19"/>
      <c r="F9" s="19"/>
      <c r="G9" s="2"/>
      <c r="AH9" s="8"/>
      <c r="BK9" s="2"/>
      <c r="CM9" s="2"/>
      <c r="DO9" s="2"/>
      <c r="EQ9" s="2"/>
      <c r="FS9" s="10"/>
    </row>
    <row r="10" spans="1:175" ht="9.75" customHeight="1">
      <c r="A10" s="26"/>
      <c r="B10" s="26"/>
      <c r="C10" s="18"/>
      <c r="D10" s="18"/>
      <c r="E10" s="19"/>
      <c r="F10" s="19"/>
      <c r="G10" s="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 s="13"/>
      <c r="AI10" s="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 s="13"/>
      <c r="BK10" s="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 s="13"/>
      <c r="CM10" s="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 s="13"/>
      <c r="DO10" s="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 s="13"/>
      <c r="EQ10" s="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 s="13"/>
      <c r="FS10" s="10"/>
    </row>
    <row r="11" spans="1:175" ht="9.75" customHeight="1">
      <c r="A11" s="26"/>
      <c r="B11" s="26"/>
      <c r="C11" s="18"/>
      <c r="D11" s="18"/>
      <c r="E11" s="19"/>
      <c r="F11" s="19"/>
      <c r="G11" s="10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 s="13"/>
      <c r="AI11" s="10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 s="13"/>
      <c r="BK11" s="10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 s="13"/>
      <c r="CM11" s="10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 s="13"/>
      <c r="DO11" s="10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 s="13"/>
      <c r="EQ11" s="10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 s="13"/>
      <c r="FS11" s="10"/>
    </row>
    <row r="12" spans="1:175" ht="9.75" customHeight="1">
      <c r="A12" s="26"/>
      <c r="B12" s="26"/>
      <c r="C12" s="18"/>
      <c r="D12" s="18"/>
      <c r="E12" s="19"/>
      <c r="F12" s="19"/>
      <c r="G12" s="10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 s="13"/>
      <c r="AI12" s="10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 s="13"/>
      <c r="BK12" s="10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 s="13"/>
      <c r="CM12" s="10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 s="13"/>
      <c r="DO12" s="10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 s="13"/>
      <c r="EQ12" s="10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 s="13"/>
      <c r="FS12" s="10"/>
    </row>
    <row r="13" spans="1:175" ht="9.75" customHeight="1">
      <c r="A13" s="26"/>
      <c r="B13" s="26"/>
      <c r="C13" s="18"/>
      <c r="D13" s="18"/>
      <c r="E13" s="19"/>
      <c r="F13" s="19"/>
      <c r="G13" s="10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 s="13"/>
      <c r="AI13" s="10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 s="13"/>
      <c r="BK13" s="10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 s="13"/>
      <c r="CM13" s="10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 s="13"/>
      <c r="DO13" s="10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 s="13"/>
      <c r="EQ13" s="10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 s="13"/>
      <c r="FS13" s="10"/>
    </row>
    <row r="14" spans="1:175" ht="9.75" customHeight="1">
      <c r="A14" s="26"/>
      <c r="B14" s="26"/>
      <c r="C14" s="18"/>
      <c r="D14" s="18"/>
      <c r="E14" s="19"/>
      <c r="F14" s="19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9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3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3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3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3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10"/>
    </row>
    <row r="15" spans="1:175" ht="9.75" customHeight="1">
      <c r="A15" s="26">
        <v>2</v>
      </c>
      <c r="B15" s="26"/>
      <c r="C15" s="18"/>
      <c r="D15" s="18"/>
      <c r="E15" s="19"/>
      <c r="F15" s="19"/>
      <c r="G15" s="2"/>
      <c r="AH15" s="8"/>
      <c r="BK15" s="2"/>
      <c r="CM15" s="2"/>
      <c r="DO15" s="2"/>
      <c r="EQ15" s="2"/>
      <c r="FS15" s="10"/>
    </row>
    <row r="16" spans="1:175" ht="9.75" customHeight="1">
      <c r="A16" s="26"/>
      <c r="B16" s="26"/>
      <c r="C16" s="18"/>
      <c r="D16" s="18"/>
      <c r="E16" s="19"/>
      <c r="F16" s="19"/>
      <c r="G16" s="1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 s="13"/>
      <c r="AI16" s="10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 s="13"/>
      <c r="BK16" s="10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 s="13"/>
      <c r="CM16" s="10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 s="13"/>
      <c r="DO16" s="10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 s="13"/>
      <c r="EQ16" s="10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 s="13"/>
      <c r="FS16" s="10"/>
    </row>
    <row r="17" spans="1:175" ht="9.75" customHeight="1">
      <c r="A17" s="26"/>
      <c r="B17" s="26"/>
      <c r="C17" s="18"/>
      <c r="D17" s="18"/>
      <c r="E17" s="19"/>
      <c r="F17" s="19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 s="13"/>
      <c r="AI17" s="10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 s="13"/>
      <c r="BK17" s="10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 s="13"/>
      <c r="CM17" s="10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 s="13"/>
      <c r="DO17" s="10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 s="13"/>
      <c r="EQ17" s="10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 s="13"/>
      <c r="FS17" s="10"/>
    </row>
    <row r="18" spans="1:175" ht="9.75" customHeight="1">
      <c r="A18" s="26"/>
      <c r="B18" s="26"/>
      <c r="C18" s="18"/>
      <c r="D18" s="18"/>
      <c r="E18" s="19"/>
      <c r="F18" s="19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 s="13"/>
      <c r="AI18" s="10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 s="13"/>
      <c r="BK18" s="10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 s="13"/>
      <c r="CM18" s="10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 s="13"/>
      <c r="DO18" s="10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 s="13"/>
      <c r="EQ18" s="10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 s="13"/>
      <c r="FS18" s="10"/>
    </row>
    <row r="19" spans="1:175" ht="9.75" customHeight="1">
      <c r="A19" s="26"/>
      <c r="B19" s="26"/>
      <c r="C19" s="18"/>
      <c r="D19" s="18"/>
      <c r="E19" s="19"/>
      <c r="F19" s="19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 s="13"/>
      <c r="AI19" s="10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 s="13"/>
      <c r="BK19" s="10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 s="13"/>
      <c r="CM19" s="10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 s="13"/>
      <c r="DO19" s="10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 s="13"/>
      <c r="EQ19" s="10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 s="13"/>
      <c r="FS19" s="10"/>
    </row>
    <row r="20" spans="1:175" ht="9.75" customHeight="1">
      <c r="A20" s="26"/>
      <c r="B20" s="26"/>
      <c r="C20" s="18"/>
      <c r="D20" s="18"/>
      <c r="E20" s="19"/>
      <c r="F20" s="19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9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3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3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3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3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10"/>
    </row>
    <row r="21" spans="1:175" ht="9.75" customHeight="1">
      <c r="A21" s="26">
        <v>3</v>
      </c>
      <c r="B21" s="26"/>
      <c r="C21" s="18"/>
      <c r="D21" s="18"/>
      <c r="E21" s="19"/>
      <c r="F21" s="19"/>
      <c r="G21" s="2"/>
      <c r="AH21" s="8"/>
      <c r="BK21" s="2"/>
      <c r="CM21" s="2"/>
      <c r="DO21" s="2"/>
      <c r="EQ21" s="2"/>
      <c r="FS21" s="10"/>
    </row>
    <row r="22" spans="1:175" ht="9.75" customHeight="1">
      <c r="A22" s="26"/>
      <c r="B22" s="26"/>
      <c r="C22" s="18"/>
      <c r="D22" s="18"/>
      <c r="E22" s="19"/>
      <c r="F22" s="19"/>
      <c r="G22" s="10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 s="13"/>
      <c r="AI22" s="10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 s="13"/>
      <c r="BK22" s="10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 s="13"/>
      <c r="CM22" s="10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 s="13"/>
      <c r="DO22" s="10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 s="13"/>
      <c r="EQ22" s="10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 s="13"/>
      <c r="FS22" s="10"/>
    </row>
    <row r="23" spans="1:175" ht="9.75" customHeight="1">
      <c r="A23" s="26"/>
      <c r="B23" s="26"/>
      <c r="C23" s="18"/>
      <c r="D23" s="18"/>
      <c r="E23" s="19"/>
      <c r="F23" s="19"/>
      <c r="G23" s="10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 s="13"/>
      <c r="AI23" s="10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 s="13"/>
      <c r="BK23" s="10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 s="13"/>
      <c r="CM23" s="10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 s="13"/>
      <c r="DO23" s="10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 s="13"/>
      <c r="EQ23" s="10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 s="13"/>
      <c r="FS23" s="10"/>
    </row>
    <row r="24" spans="1:175" ht="9.75" customHeight="1">
      <c r="A24" s="26"/>
      <c r="B24" s="26"/>
      <c r="C24" s="18"/>
      <c r="D24" s="18"/>
      <c r="E24" s="19"/>
      <c r="F24" s="19"/>
      <c r="G24" s="10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 s="13"/>
      <c r="AI24" s="10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 s="13"/>
      <c r="BK24" s="10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 s="13"/>
      <c r="CM24" s="10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 s="13"/>
      <c r="DO24" s="10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 s="13"/>
      <c r="EQ24" s="10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 s="13"/>
      <c r="FS24" s="10"/>
    </row>
    <row r="25" spans="1:175" ht="9.75" customHeight="1">
      <c r="A25" s="26"/>
      <c r="B25" s="26"/>
      <c r="C25" s="18"/>
      <c r="D25" s="18"/>
      <c r="E25" s="19"/>
      <c r="F25" s="19"/>
      <c r="G25" s="10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 s="13"/>
      <c r="AI25" s="10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 s="13"/>
      <c r="BK25" s="10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 s="13"/>
      <c r="CM25" s="10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 s="13"/>
      <c r="DO25" s="10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 s="13"/>
      <c r="EQ25" s="10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 s="13"/>
      <c r="FS25" s="10"/>
    </row>
    <row r="26" spans="1:175" ht="9.75" customHeight="1">
      <c r="A26" s="26"/>
      <c r="B26" s="26"/>
      <c r="C26" s="18"/>
      <c r="D26" s="18"/>
      <c r="E26" s="19"/>
      <c r="F26" s="19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9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3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3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3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3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10"/>
    </row>
    <row r="27" spans="1:175" ht="9.75" customHeight="1">
      <c r="A27" s="26">
        <v>4</v>
      </c>
      <c r="B27" s="26"/>
      <c r="C27" s="18"/>
      <c r="D27" s="18"/>
      <c r="E27" s="19"/>
      <c r="F27" s="19"/>
      <c r="G27" s="2"/>
      <c r="AH27" s="8"/>
      <c r="BK27" s="2"/>
      <c r="CM27" s="2"/>
      <c r="DO27" s="2"/>
      <c r="EQ27" s="2"/>
      <c r="FS27" s="10"/>
    </row>
    <row r="28" spans="1:175" ht="9.75" customHeight="1">
      <c r="A28" s="26"/>
      <c r="B28" s="26"/>
      <c r="C28" s="18"/>
      <c r="D28" s="18"/>
      <c r="E28" s="19"/>
      <c r="F28" s="19"/>
      <c r="G28" s="10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 s="13"/>
      <c r="AI28" s="10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 s="13"/>
      <c r="BK28" s="10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 s="13"/>
      <c r="CM28" s="10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 s="13"/>
      <c r="DO28" s="10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 s="13"/>
      <c r="EQ28" s="10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 s="13"/>
      <c r="FS28" s="10"/>
    </row>
    <row r="29" spans="1:175" ht="9.75" customHeight="1">
      <c r="A29" s="26"/>
      <c r="B29" s="26"/>
      <c r="C29" s="18"/>
      <c r="D29" s="18"/>
      <c r="E29" s="19"/>
      <c r="F29" s="19"/>
      <c r="G29" s="10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 s="13"/>
      <c r="AI29" s="10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 s="13"/>
      <c r="BK29" s="10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 s="13"/>
      <c r="CM29" s="10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 s="13"/>
      <c r="DO29" s="10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 s="13"/>
      <c r="EQ29" s="10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 s="13"/>
      <c r="FS29" s="10"/>
    </row>
    <row r="30" spans="1:175" ht="9.75" customHeight="1">
      <c r="A30" s="26"/>
      <c r="B30" s="26"/>
      <c r="C30" s="18"/>
      <c r="D30" s="18"/>
      <c r="E30" s="19"/>
      <c r="F30" s="19"/>
      <c r="G30" s="1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 s="13"/>
      <c r="AI30" s="1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 s="13"/>
      <c r="BK30" s="1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 s="13"/>
      <c r="CM30" s="1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 s="13"/>
      <c r="DO30" s="1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 s="13"/>
      <c r="EQ30" s="1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 s="13"/>
      <c r="FS30" s="10"/>
    </row>
    <row r="31" spans="1:175" ht="9.75" customHeight="1">
      <c r="A31" s="26"/>
      <c r="B31" s="26"/>
      <c r="C31" s="18"/>
      <c r="D31" s="18"/>
      <c r="E31" s="19"/>
      <c r="F31" s="19"/>
      <c r="G31" s="10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 s="13"/>
      <c r="AI31" s="1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 s="13"/>
      <c r="BK31" s="10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 s="13"/>
      <c r="CM31" s="10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 s="13"/>
      <c r="DO31" s="10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 s="13"/>
      <c r="EQ31" s="10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 s="13"/>
      <c r="FS31" s="10"/>
    </row>
    <row r="32" spans="1:175" ht="9.75" customHeight="1">
      <c r="A32" s="26"/>
      <c r="B32" s="26"/>
      <c r="C32" s="18"/>
      <c r="D32" s="18"/>
      <c r="E32" s="19"/>
      <c r="F32" s="19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9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3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3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3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3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10"/>
    </row>
    <row r="33" spans="1:175" ht="9.75" customHeight="1">
      <c r="A33" s="26">
        <v>5</v>
      </c>
      <c r="B33" s="26"/>
      <c r="C33" s="18"/>
      <c r="D33" s="18"/>
      <c r="E33" s="19"/>
      <c r="F33" s="19"/>
      <c r="G33" s="2"/>
      <c r="AH33" s="8"/>
      <c r="BK33" s="2"/>
      <c r="CM33" s="2"/>
      <c r="DO33" s="2"/>
      <c r="EQ33" s="2"/>
      <c r="FS33" s="10"/>
    </row>
    <row r="34" spans="1:175" ht="9.75" customHeight="1">
      <c r="A34" s="26"/>
      <c r="B34" s="26"/>
      <c r="C34" s="18"/>
      <c r="D34" s="18"/>
      <c r="E34" s="19"/>
      <c r="F34" s="19"/>
      <c r="G34" s="10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 s="13"/>
      <c r="AI34" s="1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 s="13"/>
      <c r="BK34" s="10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 s="13"/>
      <c r="CM34" s="10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 s="13"/>
      <c r="DO34" s="10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 s="13"/>
      <c r="EQ34" s="10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 s="13"/>
      <c r="FS34" s="10"/>
    </row>
    <row r="35" spans="1:175" ht="9.75" customHeight="1">
      <c r="A35" s="26"/>
      <c r="B35" s="26"/>
      <c r="C35" s="18"/>
      <c r="D35" s="18"/>
      <c r="E35" s="19"/>
      <c r="F35" s="19"/>
      <c r="G35" s="10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 s="13"/>
      <c r="AI35" s="1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 s="13"/>
      <c r="BK35" s="10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 s="13"/>
      <c r="CM35" s="10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 s="13"/>
      <c r="DO35" s="10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 s="13"/>
      <c r="EQ35" s="10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 s="13"/>
      <c r="FS35" s="10"/>
    </row>
    <row r="36" spans="1:175" ht="9.75" customHeight="1">
      <c r="A36" s="26"/>
      <c r="B36" s="26"/>
      <c r="C36" s="18"/>
      <c r="D36" s="18"/>
      <c r="E36" s="19"/>
      <c r="F36" s="19"/>
      <c r="G36" s="10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 s="13"/>
      <c r="AI36" s="1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 s="13"/>
      <c r="BK36" s="10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 s="13"/>
      <c r="CM36" s="10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 s="13"/>
      <c r="DO36" s="10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 s="13"/>
      <c r="EQ36" s="10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 s="13"/>
      <c r="FS36" s="10"/>
    </row>
    <row r="37" spans="1:175" ht="9.75" customHeight="1">
      <c r="A37" s="26"/>
      <c r="B37" s="26"/>
      <c r="C37" s="18"/>
      <c r="D37" s="18"/>
      <c r="E37" s="19"/>
      <c r="F37" s="19"/>
      <c r="G37" s="10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 s="13"/>
      <c r="AI37" s="1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 s="13"/>
      <c r="BK37" s="10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 s="13"/>
      <c r="CM37" s="10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 s="13"/>
      <c r="DO37" s="10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 s="13"/>
      <c r="EQ37" s="10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 s="13"/>
      <c r="FS37" s="10"/>
    </row>
    <row r="38" spans="1:175" ht="9.75" customHeight="1">
      <c r="A38" s="26"/>
      <c r="B38" s="26"/>
      <c r="C38" s="18"/>
      <c r="D38" s="18"/>
      <c r="E38" s="19"/>
      <c r="F38" s="19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9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3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3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3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3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10"/>
    </row>
    <row r="39" spans="1:175" ht="9.75" customHeight="1">
      <c r="A39" s="26">
        <v>6</v>
      </c>
      <c r="B39" s="26"/>
      <c r="C39" s="46"/>
      <c r="D39" s="46"/>
      <c r="E39" s="43"/>
      <c r="F39" s="43"/>
      <c r="G39" s="2"/>
      <c r="AH39" s="8"/>
      <c r="BK39" s="2"/>
      <c r="CM39" s="2"/>
      <c r="DO39" s="2"/>
      <c r="EQ39" s="2"/>
      <c r="FS39" s="10"/>
    </row>
    <row r="40" spans="1:175" ht="9.75" customHeight="1">
      <c r="A40" s="26"/>
      <c r="B40" s="26"/>
      <c r="C40" s="47"/>
      <c r="D40" s="47"/>
      <c r="E40" s="44"/>
      <c r="F40" s="44"/>
      <c r="G40" s="1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 s="13"/>
      <c r="AI40" s="1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s="13"/>
      <c r="BK40" s="1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 s="13"/>
      <c r="CM40" s="1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 s="13"/>
      <c r="DO40" s="1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 s="13"/>
      <c r="EQ40" s="1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 s="13"/>
      <c r="FS40" s="10"/>
    </row>
    <row r="41" spans="1:175" ht="9.75" customHeight="1">
      <c r="A41" s="26"/>
      <c r="B41" s="26"/>
      <c r="C41" s="47"/>
      <c r="D41" s="47"/>
      <c r="E41" s="44"/>
      <c r="F41" s="44"/>
      <c r="G41" s="10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 s="13"/>
      <c r="AI41" s="1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s="13"/>
      <c r="BK41" s="10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 s="13"/>
      <c r="CM41" s="10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 s="13"/>
      <c r="DO41" s="10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 s="13"/>
      <c r="EQ41" s="10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 s="13"/>
      <c r="FS41" s="10"/>
    </row>
    <row r="42" spans="1:175" ht="9.75" customHeight="1">
      <c r="A42" s="26"/>
      <c r="B42" s="26"/>
      <c r="C42" s="47"/>
      <c r="D42" s="47"/>
      <c r="E42" s="44"/>
      <c r="F42" s="44"/>
      <c r="G42" s="10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 s="13"/>
      <c r="AI42" s="1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13"/>
      <c r="BK42" s="10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 s="13"/>
      <c r="CM42" s="10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 s="13"/>
      <c r="DO42" s="10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 s="13"/>
      <c r="EQ42" s="10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 s="13"/>
      <c r="FS42" s="10"/>
    </row>
    <row r="43" spans="1:175" ht="9.75" customHeight="1">
      <c r="A43" s="26"/>
      <c r="B43" s="26"/>
      <c r="C43" s="47"/>
      <c r="D43" s="47"/>
      <c r="E43" s="44"/>
      <c r="F43" s="44"/>
      <c r="G43" s="10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 s="13"/>
      <c r="AI43" s="1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13"/>
      <c r="BK43" s="10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 s="13"/>
      <c r="CM43" s="10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 s="13"/>
      <c r="DO43" s="10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 s="13"/>
      <c r="EQ43" s="10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 s="13"/>
      <c r="FS43" s="10"/>
    </row>
    <row r="44" spans="1:175" ht="9.75" customHeight="1">
      <c r="A44" s="26"/>
      <c r="B44" s="26"/>
      <c r="C44" s="48"/>
      <c r="D44" s="48"/>
      <c r="E44" s="45"/>
      <c r="F44" s="45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9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3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3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3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3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10"/>
    </row>
    <row r="45" spans="1:175" ht="9.75" customHeight="1">
      <c r="A45" s="26">
        <v>7</v>
      </c>
      <c r="B45" s="26"/>
      <c r="C45" s="46"/>
      <c r="D45" s="46"/>
      <c r="E45" s="43"/>
      <c r="F45" s="43"/>
      <c r="G45" s="2"/>
      <c r="AH45" s="8"/>
      <c r="BK45" s="2"/>
      <c r="CM45" s="2"/>
      <c r="DO45" s="2"/>
      <c r="EQ45" s="2"/>
      <c r="FS45" s="10"/>
    </row>
    <row r="46" spans="1:175" ht="9.75" customHeight="1">
      <c r="A46" s="26"/>
      <c r="B46" s="26"/>
      <c r="C46" s="47"/>
      <c r="D46" s="47"/>
      <c r="E46" s="44"/>
      <c r="F46" s="44"/>
      <c r="G46" s="10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 s="13"/>
      <c r="AI46" s="1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 s="13"/>
      <c r="BK46" s="10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 s="13"/>
      <c r="CM46" s="10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 s="13"/>
      <c r="DO46" s="10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 s="13"/>
      <c r="EQ46" s="10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 s="13"/>
      <c r="FS46" s="10"/>
    </row>
    <row r="47" spans="1:175" ht="9.75" customHeight="1">
      <c r="A47" s="26"/>
      <c r="B47" s="26"/>
      <c r="C47" s="47"/>
      <c r="D47" s="47"/>
      <c r="E47" s="44"/>
      <c r="F47" s="44"/>
      <c r="G47" s="10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 s="13"/>
      <c r="AI47" s="1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 s="13"/>
      <c r="BK47" s="10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 s="13"/>
      <c r="CM47" s="10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 s="13"/>
      <c r="DO47" s="10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 s="13"/>
      <c r="EQ47" s="10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 s="13"/>
      <c r="FS47" s="10"/>
    </row>
    <row r="48" spans="1:175" ht="9.75" customHeight="1">
      <c r="A48" s="26"/>
      <c r="B48" s="26"/>
      <c r="C48" s="47"/>
      <c r="D48" s="47"/>
      <c r="E48" s="44"/>
      <c r="F48" s="44"/>
      <c r="G48" s="10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 s="13"/>
      <c r="AI48" s="1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 s="13"/>
      <c r="BK48" s="10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 s="13"/>
      <c r="CM48" s="10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 s="13"/>
      <c r="DO48" s="10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 s="13"/>
      <c r="EQ48" s="10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 s="13"/>
      <c r="FS48" s="10"/>
    </row>
    <row r="49" spans="1:175" ht="9.75" customHeight="1">
      <c r="A49" s="26"/>
      <c r="B49" s="26"/>
      <c r="C49" s="47"/>
      <c r="D49" s="47"/>
      <c r="E49" s="44"/>
      <c r="F49" s="44"/>
      <c r="G49" s="10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 s="13"/>
      <c r="AI49" s="1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 s="13"/>
      <c r="BK49" s="10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 s="13"/>
      <c r="CM49" s="10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 s="13"/>
      <c r="DO49" s="10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 s="13"/>
      <c r="EQ49" s="10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 s="13"/>
      <c r="FS49" s="10"/>
    </row>
    <row r="50" spans="1:175" ht="9.75" customHeight="1">
      <c r="A50" s="26"/>
      <c r="B50" s="26"/>
      <c r="C50" s="48"/>
      <c r="D50" s="48"/>
      <c r="E50" s="45"/>
      <c r="F50" s="45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3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3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3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3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10"/>
    </row>
    <row r="51" spans="1:175" ht="9.75" customHeight="1">
      <c r="A51" s="26">
        <v>8</v>
      </c>
      <c r="B51" s="26"/>
      <c r="C51" s="46"/>
      <c r="D51" s="46"/>
      <c r="E51" s="43"/>
      <c r="F51" s="43"/>
      <c r="G51" s="2"/>
      <c r="AH51" s="8"/>
      <c r="BK51" s="2"/>
      <c r="CM51" s="2"/>
      <c r="DO51" s="2"/>
      <c r="EQ51" s="2"/>
      <c r="FS51" s="10"/>
    </row>
    <row r="52" spans="1:175" ht="9.75" customHeight="1">
      <c r="A52" s="26"/>
      <c r="B52" s="26"/>
      <c r="C52" s="47"/>
      <c r="D52" s="47"/>
      <c r="E52" s="44"/>
      <c r="F52" s="44"/>
      <c r="G52" s="10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 s="13"/>
      <c r="AI52" s="10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 s="13"/>
      <c r="BK52" s="10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 s="13"/>
      <c r="CM52" s="10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 s="13"/>
      <c r="DO52" s="10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 s="13"/>
      <c r="EQ52" s="10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 s="13"/>
      <c r="FS52" s="10"/>
    </row>
    <row r="53" spans="1:175" ht="9.75" customHeight="1">
      <c r="A53" s="26"/>
      <c r="B53" s="26"/>
      <c r="C53" s="47"/>
      <c r="D53" s="47"/>
      <c r="E53" s="44"/>
      <c r="F53" s="44"/>
      <c r="G53" s="10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 s="13"/>
      <c r="AI53" s="10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 s="13"/>
      <c r="BK53" s="10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 s="13"/>
      <c r="CM53" s="10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 s="13"/>
      <c r="DO53" s="10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 s="13"/>
      <c r="EQ53" s="10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 s="13"/>
      <c r="FS53" s="10"/>
    </row>
    <row r="54" spans="1:175" ht="9.75" customHeight="1">
      <c r="A54" s="26"/>
      <c r="B54" s="26"/>
      <c r="C54" s="47"/>
      <c r="D54" s="47"/>
      <c r="E54" s="44"/>
      <c r="F54" s="44"/>
      <c r="G54" s="10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 s="13"/>
      <c r="AI54" s="10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 s="13"/>
      <c r="BK54" s="10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 s="13"/>
      <c r="CM54" s="10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 s="13"/>
      <c r="DO54" s="10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 s="13"/>
      <c r="EQ54" s="10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 s="13"/>
      <c r="FS54" s="10"/>
    </row>
    <row r="55" spans="1:175" ht="9.75" customHeight="1">
      <c r="A55" s="26"/>
      <c r="B55" s="26"/>
      <c r="C55" s="47"/>
      <c r="D55" s="47"/>
      <c r="E55" s="44"/>
      <c r="F55" s="44"/>
      <c r="G55" s="10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 s="13"/>
      <c r="AI55" s="10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 s="13"/>
      <c r="BK55" s="10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 s="13"/>
      <c r="CM55" s="10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 s="13"/>
      <c r="DO55" s="10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 s="13"/>
      <c r="EQ55" s="10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 s="13"/>
      <c r="FS55" s="10"/>
    </row>
    <row r="56" spans="1:175" ht="9.75" customHeight="1">
      <c r="A56" s="26"/>
      <c r="B56" s="26"/>
      <c r="C56" s="48"/>
      <c r="D56" s="48"/>
      <c r="E56" s="45"/>
      <c r="F56" s="45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9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3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3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3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3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10"/>
    </row>
    <row r="57" spans="1:175" ht="9.75" customHeight="1">
      <c r="A57" s="26">
        <v>9</v>
      </c>
      <c r="B57" s="26"/>
      <c r="C57" s="18"/>
      <c r="D57" s="18"/>
      <c r="E57" s="19"/>
      <c r="F57" s="19"/>
      <c r="G57" s="2"/>
      <c r="AH57" s="8"/>
      <c r="BK57" s="2"/>
      <c r="CM57" s="2"/>
      <c r="DO57" s="2"/>
      <c r="EQ57" s="2"/>
      <c r="FS57" s="10"/>
    </row>
    <row r="58" spans="1:175" ht="9.75" customHeight="1">
      <c r="A58" s="26"/>
      <c r="B58" s="26"/>
      <c r="C58" s="18"/>
      <c r="D58" s="18"/>
      <c r="E58" s="19"/>
      <c r="F58" s="19"/>
      <c r="G58" s="10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 s="13"/>
      <c r="AI58" s="10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 s="13"/>
      <c r="BK58" s="10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 s="13"/>
      <c r="CM58" s="10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 s="13"/>
      <c r="DO58" s="10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 s="13"/>
      <c r="EQ58" s="10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 s="13"/>
      <c r="FS58" s="10"/>
    </row>
    <row r="59" spans="1:175" ht="9.75" customHeight="1">
      <c r="A59" s="26"/>
      <c r="B59" s="26"/>
      <c r="C59" s="18"/>
      <c r="D59" s="18"/>
      <c r="E59" s="19"/>
      <c r="F59" s="19"/>
      <c r="G59" s="10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 s="13"/>
      <c r="AI59" s="10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 s="13"/>
      <c r="BK59" s="10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 s="13"/>
      <c r="CM59" s="10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 s="13"/>
      <c r="DO59" s="10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 s="13"/>
      <c r="EQ59" s="10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 s="13"/>
      <c r="FS59" s="10"/>
    </row>
    <row r="60" spans="1:175" ht="9.75" customHeight="1">
      <c r="A60" s="26"/>
      <c r="B60" s="26"/>
      <c r="C60" s="18"/>
      <c r="D60" s="18"/>
      <c r="E60" s="19"/>
      <c r="F60" s="19"/>
      <c r="G60" s="1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 s="13"/>
      <c r="AI60" s="1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 s="13"/>
      <c r="BK60" s="1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 s="13"/>
      <c r="CM60" s="1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 s="13"/>
      <c r="DO60" s="1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 s="13"/>
      <c r="EQ60" s="1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 s="13"/>
      <c r="FS60" s="10"/>
    </row>
    <row r="61" spans="1:175" ht="9.75" customHeight="1">
      <c r="A61" s="26"/>
      <c r="B61" s="26"/>
      <c r="C61" s="18"/>
      <c r="D61" s="18"/>
      <c r="E61" s="19"/>
      <c r="F61" s="19"/>
      <c r="G61" s="10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 s="13"/>
      <c r="AI61" s="10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 s="13"/>
      <c r="BK61" s="10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 s="13"/>
      <c r="CM61" s="10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 s="13"/>
      <c r="DO61" s="10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 s="13"/>
      <c r="EQ61" s="10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 s="13"/>
      <c r="FS61" s="10"/>
    </row>
    <row r="62" spans="1:175" ht="9.75" customHeight="1">
      <c r="A62" s="26"/>
      <c r="B62" s="26"/>
      <c r="C62" s="18"/>
      <c r="D62" s="18"/>
      <c r="E62" s="19"/>
      <c r="F62" s="19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9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3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3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3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3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10"/>
    </row>
    <row r="63" spans="1:175" ht="9.75" customHeight="1">
      <c r="A63" s="26">
        <v>10</v>
      </c>
      <c r="B63" s="26"/>
      <c r="C63" s="18"/>
      <c r="D63" s="18"/>
      <c r="E63" s="19"/>
      <c r="F63" s="19"/>
      <c r="G63" s="2"/>
      <c r="AH63" s="8"/>
      <c r="BK63" s="2"/>
      <c r="CM63" s="2"/>
      <c r="DO63" s="2"/>
      <c r="EQ63" s="2"/>
      <c r="FS63" s="10"/>
    </row>
    <row r="64" spans="1:175" ht="9.75" customHeight="1">
      <c r="A64" s="26"/>
      <c r="B64" s="26"/>
      <c r="C64" s="18"/>
      <c r="D64" s="18"/>
      <c r="E64" s="19"/>
      <c r="F64" s="19"/>
      <c r="G64" s="1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 s="13"/>
      <c r="AI64" s="10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 s="13"/>
      <c r="BK64" s="10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 s="13"/>
      <c r="CM64" s="10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 s="13"/>
      <c r="DO64" s="10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 s="13"/>
      <c r="EQ64" s="10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 s="13"/>
      <c r="FS64" s="10"/>
    </row>
    <row r="65" spans="1:175" ht="9.75" customHeight="1">
      <c r="A65" s="26"/>
      <c r="B65" s="26"/>
      <c r="C65" s="18"/>
      <c r="D65" s="18"/>
      <c r="E65" s="19"/>
      <c r="F65" s="19"/>
      <c r="G65" s="10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 s="13"/>
      <c r="AI65" s="10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 s="13"/>
      <c r="BK65" s="10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 s="13"/>
      <c r="CM65" s="10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 s="13"/>
      <c r="DO65" s="10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 s="13"/>
      <c r="EQ65" s="10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 s="13"/>
      <c r="FS65" s="10"/>
    </row>
    <row r="66" spans="1:175" ht="9.75" customHeight="1">
      <c r="A66" s="26"/>
      <c r="B66" s="26"/>
      <c r="C66" s="18"/>
      <c r="D66" s="18"/>
      <c r="E66" s="19"/>
      <c r="F66" s="19"/>
      <c r="G66" s="1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 s="13"/>
      <c r="AI66" s="10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 s="13"/>
      <c r="BK66" s="10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 s="13"/>
      <c r="CM66" s="10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 s="13"/>
      <c r="DO66" s="10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 s="13"/>
      <c r="EQ66" s="10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 s="13"/>
      <c r="FS66" s="10"/>
    </row>
    <row r="67" spans="1:175" ht="9.75" customHeight="1">
      <c r="A67" s="26"/>
      <c r="B67" s="26"/>
      <c r="C67" s="18"/>
      <c r="D67" s="18"/>
      <c r="E67" s="19"/>
      <c r="F67" s="19"/>
      <c r="G67" s="10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 s="13"/>
      <c r="AI67" s="10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 s="13"/>
      <c r="BK67" s="10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 s="13"/>
      <c r="CM67" s="10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 s="13"/>
      <c r="DO67" s="10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 s="13"/>
      <c r="EQ67" s="10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 s="13"/>
      <c r="FS67" s="10"/>
    </row>
    <row r="68" spans="1:175" ht="9.75" customHeight="1">
      <c r="A68" s="26"/>
      <c r="B68" s="26"/>
      <c r="C68" s="18"/>
      <c r="D68" s="18"/>
      <c r="E68" s="19"/>
      <c r="F68" s="19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9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3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3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3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3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10"/>
    </row>
  </sheetData>
  <mergeCells count="85">
    <mergeCell ref="A63:A68"/>
    <mergeCell ref="B63:B68"/>
    <mergeCell ref="C63:C68"/>
    <mergeCell ref="F63:F68"/>
    <mergeCell ref="BR4:BY4"/>
    <mergeCell ref="AI4:BQ4"/>
    <mergeCell ref="A51:A56"/>
    <mergeCell ref="B51:B56"/>
    <mergeCell ref="C51:C56"/>
    <mergeCell ref="F51:F56"/>
    <mergeCell ref="A57:A62"/>
    <mergeCell ref="B57:B62"/>
    <mergeCell ref="C57:C62"/>
    <mergeCell ref="F57:F62"/>
    <mergeCell ref="A39:A44"/>
    <mergeCell ref="B39:B44"/>
    <mergeCell ref="C39:C44"/>
    <mergeCell ref="F39:F44"/>
    <mergeCell ref="A45:A50"/>
    <mergeCell ref="B45:B50"/>
    <mergeCell ref="C45:C50"/>
    <mergeCell ref="F45:F50"/>
    <mergeCell ref="D39:D44"/>
    <mergeCell ref="E39:E44"/>
    <mergeCell ref="D45:D50"/>
    <mergeCell ref="E45:E50"/>
    <mergeCell ref="F27:F32"/>
    <mergeCell ref="A33:A38"/>
    <mergeCell ref="B33:B38"/>
    <mergeCell ref="C33:C38"/>
    <mergeCell ref="F33:F38"/>
    <mergeCell ref="EQ6:FR6"/>
    <mergeCell ref="EQ3:FR3"/>
    <mergeCell ref="EQ4:FR4"/>
    <mergeCell ref="A15:A20"/>
    <mergeCell ref="B15:B20"/>
    <mergeCell ref="C15:C20"/>
    <mergeCell ref="F15:F20"/>
    <mergeCell ref="D15:D20"/>
    <mergeCell ref="E15:E20"/>
    <mergeCell ref="DN3:EP3"/>
    <mergeCell ref="DN4:EP4"/>
    <mergeCell ref="BZ4:DM4"/>
    <mergeCell ref="AI3:DM3"/>
    <mergeCell ref="EC6:EP6"/>
    <mergeCell ref="A1:FR1"/>
    <mergeCell ref="DO7:EP7"/>
    <mergeCell ref="EQ7:FR7"/>
    <mergeCell ref="A9:A14"/>
    <mergeCell ref="C9:C14"/>
    <mergeCell ref="F9:F14"/>
    <mergeCell ref="B9:B14"/>
    <mergeCell ref="B7:B8"/>
    <mergeCell ref="A7:A8"/>
    <mergeCell ref="CM7:DN7"/>
    <mergeCell ref="G7:AH7"/>
    <mergeCell ref="AI7:BJ7"/>
    <mergeCell ref="BK7:CL7"/>
    <mergeCell ref="C7:D7"/>
    <mergeCell ref="E7:F7"/>
    <mergeCell ref="D9:D14"/>
    <mergeCell ref="D57:D62"/>
    <mergeCell ref="E57:E62"/>
    <mergeCell ref="D63:D68"/>
    <mergeCell ref="E63:E68"/>
    <mergeCell ref="A3:C3"/>
    <mergeCell ref="A4:C4"/>
    <mergeCell ref="D3:AH3"/>
    <mergeCell ref="D4:AH4"/>
    <mergeCell ref="E9:E14"/>
    <mergeCell ref="A21:A26"/>
    <mergeCell ref="B21:B26"/>
    <mergeCell ref="C21:C26"/>
    <mergeCell ref="F21:F26"/>
    <mergeCell ref="A27:A32"/>
    <mergeCell ref="B27:B32"/>
    <mergeCell ref="C27:C32"/>
    <mergeCell ref="D51:D56"/>
    <mergeCell ref="E51:E56"/>
    <mergeCell ref="D21:D26"/>
    <mergeCell ref="E21:E26"/>
    <mergeCell ref="D27:D32"/>
    <mergeCell ref="E27:E32"/>
    <mergeCell ref="D33:D38"/>
    <mergeCell ref="E33:E38"/>
  </mergeCells>
  <phoneticPr fontId="1"/>
  <conditionalFormatting sqref="G10:FR10">
    <cfRule type="expression" dxfId="44" priority="50">
      <formula>IF(OR($C9="",$D9=""),"",AND(G$8&gt;=$C9,G$8&lt;=$D9))</formula>
    </cfRule>
  </conditionalFormatting>
  <conditionalFormatting sqref="G13:FR13">
    <cfRule type="expression" dxfId="63" priority="39">
      <formula>IF(OR($E9="",$F9=""), "", AND(G$8&gt;=$E9,G$8&lt;=$F9))</formula>
    </cfRule>
  </conditionalFormatting>
  <conditionalFormatting sqref="G16:FR16">
    <cfRule type="expression" dxfId="23" priority="18">
      <formula>IF(OR($C15="",$D15=""),"",AND(G$8&gt;=$C15,G$8&lt;=$D15))</formula>
    </cfRule>
  </conditionalFormatting>
  <conditionalFormatting sqref="G19:FR19">
    <cfRule type="expression" dxfId="22" priority="17">
      <formula>IF(OR($E15="",$F15=""), "", AND(G$8&gt;=$E15,G$8&lt;=$F15))</formula>
    </cfRule>
  </conditionalFormatting>
  <conditionalFormatting sqref="G22:FR22">
    <cfRule type="expression" dxfId="21" priority="16">
      <formula>IF(OR($C21="",$D21=""),"",AND(G$8&gt;=$C21,G$8&lt;=$D21))</formula>
    </cfRule>
  </conditionalFormatting>
  <conditionalFormatting sqref="G25:FR25">
    <cfRule type="expression" dxfId="20" priority="15">
      <formula>IF(OR($E21="",$F21=""), "", AND(G$8&gt;=$E21,G$8&lt;=$F21))</formula>
    </cfRule>
  </conditionalFormatting>
  <conditionalFormatting sqref="G28:FR28">
    <cfRule type="expression" dxfId="19" priority="14">
      <formula>IF(OR($C27="",$D27=""),"",AND(G$8&gt;=$C27,G$8&lt;=$D27))</formula>
    </cfRule>
  </conditionalFormatting>
  <conditionalFormatting sqref="G31:FR31">
    <cfRule type="expression" dxfId="18" priority="13">
      <formula>IF(OR($E27="",$F27=""), "", AND(G$8&gt;=$E27,G$8&lt;=$F27))</formula>
    </cfRule>
  </conditionalFormatting>
  <conditionalFormatting sqref="G34:FR34">
    <cfRule type="expression" dxfId="17" priority="12">
      <formula>IF(OR($C33="",$D33=""),"",AND(G$8&gt;=$C33,G$8&lt;=$D33))</formula>
    </cfRule>
  </conditionalFormatting>
  <conditionalFormatting sqref="G37:FR37">
    <cfRule type="expression" dxfId="16" priority="11">
      <formula>IF(OR($E33="",$F33=""), "", AND(G$8&gt;=$E33,G$8&lt;=$F33))</formula>
    </cfRule>
  </conditionalFormatting>
  <conditionalFormatting sqref="G40:FR40">
    <cfRule type="expression" dxfId="15" priority="10">
      <formula>IF(OR($C39="",$D39=""),"",AND(G$8&gt;=$C39,G$8&lt;=$D39))</formula>
    </cfRule>
  </conditionalFormatting>
  <conditionalFormatting sqref="G43:FR43">
    <cfRule type="expression" dxfId="13" priority="9">
      <formula>IF(OR($E39="",$F39=""), "", AND(G$8&gt;=$E39,G$8&lt;=$F39))</formula>
    </cfRule>
  </conditionalFormatting>
  <conditionalFormatting sqref="G46:FR46">
    <cfRule type="expression" dxfId="11" priority="8">
      <formula>IF(OR($C45="",$D45=""),"",AND(G$8&gt;=$C45,G$8&lt;=$D45))</formula>
    </cfRule>
  </conditionalFormatting>
  <conditionalFormatting sqref="G49:FR49">
    <cfRule type="expression" dxfId="9" priority="7">
      <formula>IF(OR($E45="",$F45=""), "", AND(G$8&gt;=$E45,G$8&lt;=$F45))</formula>
    </cfRule>
  </conditionalFormatting>
  <conditionalFormatting sqref="G52:FR52">
    <cfRule type="expression" dxfId="7" priority="6">
      <formula>IF(OR($C51="",$D51=""),"",AND(G$8&gt;=$C51,G$8&lt;=$D51))</formula>
    </cfRule>
  </conditionalFormatting>
  <conditionalFormatting sqref="G55:FR55">
    <cfRule type="expression" dxfId="5" priority="5">
      <formula>IF(OR($E51="",$F51=""), "", AND(G$8&gt;=$E51,G$8&lt;=$F51))</formula>
    </cfRule>
  </conditionalFormatting>
  <conditionalFormatting sqref="G58:FR58">
    <cfRule type="expression" dxfId="3" priority="4">
      <formula>IF(OR($C57="",$D57=""),"",AND(G$8&gt;=$C57,G$8&lt;=$D57))</formula>
    </cfRule>
  </conditionalFormatting>
  <conditionalFormatting sqref="G61:FR61">
    <cfRule type="expression" dxfId="2" priority="3">
      <formula>IF(OR($E57="",$F57=""), "", AND(G$8&gt;=$E57,G$8&lt;=$F57))</formula>
    </cfRule>
  </conditionalFormatting>
  <conditionalFormatting sqref="G64:FR64">
    <cfRule type="expression" dxfId="1" priority="2">
      <formula>IF(OR($C63="",$D63=""),"",AND(G$8&gt;=$C63,G$8&lt;=$D63))</formula>
    </cfRule>
  </conditionalFormatting>
  <conditionalFormatting sqref="G67:FR67">
    <cfRule type="expression" dxfId="0" priority="1">
      <formula>IF(OR($E63="",$F63=""), "", AND(G$8&gt;=$E63,G$8&lt;=$F63))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6ヶ月</vt:lpstr>
      <vt:lpstr>'6ヶ月'!Print_Area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2026-01-15T11:54:45Z</cp:lastPrinted>
  <dcterms:created xsi:type="dcterms:W3CDTF">2026-01-11T04:48:40Z</dcterms:created>
  <dcterms:modified xsi:type="dcterms:W3CDTF">2026-01-17T03:57:34Z</dcterms:modified>
</cp:coreProperties>
</file>